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<sst xmlns="http://schemas.openxmlformats.org/spreadsheetml/2006/main" count="53" uniqueCount="53">
  <si>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Исполнено, млн.руб.</t>
  </si>
  <si>
    <t>Доля</t>
  </si>
  <si>
    <t>Сравнение с прошлым годом</t>
  </si>
  <si>
    <t>Доля в прошлом году</t>
  </si>
  <si>
    <t>Уточненные годовые назначения, млн.руб.</t>
  </si>
  <si>
    <t>Темп роста к прошлому году</t>
  </si>
  <si>
    <t>Исполнено %</t>
  </si>
  <si>
    <t>ИТОГО РАСХОДОВ</t>
  </si>
  <si>
    <t>Назначено прошлый год, млн.руб.</t>
  </si>
  <si>
    <t>Код</t>
  </si>
  <si>
    <t>Исполнено прошлый год, млн.руб.</t>
  </si>
  <si>
    <t>Исполнено % прошлый год</t>
  </si>
  <si>
    <t>Доля по уточненным годовым назначениям</t>
  </si>
  <si>
    <t>Расходы (Консолидированный бюджет Питерского муниципального района)</t>
  </si>
  <si>
    <t>за 1 квартал 2017 года</t>
  </si>
  <si>
    <t>Информация об исполнении за 1 квартал 2017 года в разрезе муниципальных программ</t>
  </si>
  <si>
    <t>Муниципальные программы</t>
  </si>
  <si>
    <t>Муниципальная программа «Краткосрочный план реализации региональной программы капитального ремонта общего имущества в многоквартирных домах»</t>
  </si>
  <si>
    <t>65 0 00 00000</t>
  </si>
  <si>
    <t>Муниципальная программа «Укрепление материально-технической базы учреждений культуры Питерского муниципального района на 2017 год»</t>
  </si>
  <si>
    <t>66 0 00 00000</t>
  </si>
  <si>
    <t>Муниципальная программа «Энергосбережение и повышение энергетической эффективности Питерского муниципального района на 2011-2020 годы»</t>
  </si>
  <si>
    <t>68 0 00 00000</t>
  </si>
  <si>
    <t>Муниципальная программа «Профилактика правонарушений на территории Питерского муниципального района на 2014-2017 гг.»</t>
  </si>
  <si>
    <t>72 0 00 00000</t>
  </si>
  <si>
    <t>Муниципальная программа «Развитие малого и среднего предпринимательства в Питерском районе на 2016-2018 годы»</t>
  </si>
  <si>
    <t>75 0 00 00000</t>
  </si>
  <si>
    <t>Муниципальная программа «Обеспечение жильем молодых семей на территории Питерского муниципального района на  2016-2020  годы»</t>
  </si>
  <si>
    <t>76 0 00 00000</t>
  </si>
  <si>
    <t>Муниципальная программа Питерского района « Развитие информационного партнерства органов местного самоуправления Питерского муниципального района со средствами массовой информации на 2017-2019 годы»</t>
  </si>
  <si>
    <t>77 0 00 00000</t>
  </si>
  <si>
    <t>Муниципальная программа «Социальная поддержка , социальное обслуживание и социализация граждан  Питерского муниципального района до 2019 года»</t>
  </si>
  <si>
    <t>78 0 00 00000</t>
  </si>
  <si>
    <t>Муниципальная программа «Развитие транспортной системы до 2020 года»</t>
  </si>
  <si>
    <t>82 0 00 00000</t>
  </si>
  <si>
    <t xml:space="preserve">Муниципальная программа «Развитие образования в Питерском муниципальном районе области до 2020 года» </t>
  </si>
  <si>
    <t>83 0 00 00000</t>
  </si>
  <si>
    <t xml:space="preserve">Муниципальная программа «Культура Питерского муниципального района до 2020 года» </t>
  </si>
  <si>
    <t>84 0 00 00000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</si>
  <si>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Питерского муниципального района на 2014-2016 гг.»</t>
  </si>
  <si>
    <t>71 0 00 00000</t>
  </si>
  <si>
    <t>Муниципальная программа «Комплексные меры противодействия злоупотреблению наркотиками и их незаконному обороту на 2014- 2016 гг.»</t>
  </si>
  <si>
    <t>73 0 00 00000</t>
  </si>
  <si>
    <t>Муниципальная программа "Реализация мероприятий по повышению уровня оплаты труда педагогов учреждений дополнительного образования детей и работников учреждений культуры Питерского муниципального района на 2017 год"</t>
  </si>
  <si>
    <t>64 0 00 00000</t>
  </si>
  <si>
    <t>Муниципальная программа "Содействие занятости населения Питерского муниципального района Саратовской области на 2016 год"</t>
  </si>
  <si>
    <t>67 0 00 00000</t>
  </si>
  <si>
    <t>Муниципальная программа муниципального образования "Развитие физической культуры, спорта, туризма и молодежной политики на 2015-2017гг."</t>
  </si>
  <si>
    <t>74 0 00 00000</t>
  </si>
  <si>
    <t>Муниципальная программа муниципального образования "Благоустройство территории на 2015-2017гг."</t>
  </si>
  <si>
    <t>86 0 00 00000</t>
  </si>
  <si>
    <t>Муниципальная программа "Развитие водоснабжения сельского поселения на 2015-2017 годы"</t>
  </si>
  <si>
    <t>69 0 00 00000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</si>
</sst>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\ 00"/>
    <numFmt numFmtId="173" formatCode="#,##0.0"/>
    <numFmt numFmtId="174" formatCode="#,##0.0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8.25"/>
      <name val="Microsoft Sans Serif"/>
      <family val="0"/>
    </font>
    <font>
      <sz val="8.25"/>
      <name val="Microsoft Sans Serif"/>
      <family val="2"/>
    </font>
    <font>
      <sz val="11"/>
      <name val="Times New Roman"/>
      <family val="1"/>
    </font>
    <font>
      <sz val="8.5"/>
      <name val="Microsoft Sans Serif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>
        <color indexed="63"/>
      </right>
      <top style="thin">
        <color indexed="11"/>
      </top>
      <bottom style="thin"/>
    </border>
    <border>
      <left style="medium"/>
      <right style="medium"/>
      <top style="thin">
        <color indexed="11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>
        <color indexed="11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medium"/>
      <bottom style="medium"/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1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11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11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174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174" fontId="4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74" fontId="4" fillId="0" borderId="11" xfId="0" applyNumberFormat="1" applyFont="1" applyBorder="1" applyAlignment="1">
      <alignment horizontal="right" vertical="center" wrapText="1"/>
    </xf>
    <xf numFmtId="174" fontId="4" fillId="0" borderId="1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top" wrapText="1"/>
    </xf>
    <xf numFmtId="173" fontId="4" fillId="0" borderId="10" xfId="0" applyNumberFormat="1" applyFont="1" applyBorder="1" applyAlignment="1">
      <alignment horizontal="right" vertical="center" wrapText="1"/>
    </xf>
    <xf numFmtId="174" fontId="4" fillId="0" borderId="14" xfId="0" applyNumberFormat="1" applyFont="1" applyBorder="1" applyAlignment="1">
      <alignment horizontal="right" vertical="center" wrapText="1"/>
    </xf>
    <xf numFmtId="173" fontId="4" fillId="0" borderId="15" xfId="0" applyNumberFormat="1" applyFont="1" applyBorder="1" applyAlignment="1">
      <alignment horizontal="right" vertical="center" wrapText="1"/>
    </xf>
    <xf numFmtId="10" fontId="4" fillId="0" borderId="15" xfId="0" applyNumberFormat="1" applyFont="1" applyBorder="1" applyAlignment="1">
      <alignment horizontal="right" vertical="center" wrapText="1"/>
    </xf>
    <xf numFmtId="174" fontId="4" fillId="0" borderId="15" xfId="0" applyNumberFormat="1" applyFont="1" applyBorder="1" applyAlignment="1">
      <alignment horizontal="right" vertical="center" wrapText="1"/>
    </xf>
    <xf numFmtId="174" fontId="4" fillId="0" borderId="16" xfId="0" applyNumberFormat="1" applyFont="1" applyBorder="1" applyAlignment="1">
      <alignment horizontal="right" vertical="center" wrapText="1"/>
    </xf>
    <xf numFmtId="174" fontId="4" fillId="0" borderId="17" xfId="0" applyNumberFormat="1" applyFont="1" applyBorder="1" applyAlignment="1">
      <alignment horizontal="right" vertical="center" wrapText="1"/>
    </xf>
    <xf numFmtId="173" fontId="4" fillId="0" borderId="18" xfId="0" applyNumberFormat="1" applyFont="1" applyBorder="1" applyAlignment="1">
      <alignment horizontal="right" vertical="center" wrapText="1"/>
    </xf>
    <xf numFmtId="10" fontId="4" fillId="0" borderId="18" xfId="0" applyNumberFormat="1" applyFont="1" applyBorder="1" applyAlignment="1">
      <alignment horizontal="right" vertical="center" wrapText="1"/>
    </xf>
    <xf numFmtId="174" fontId="4" fillId="0" borderId="18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top" wrapText="1"/>
    </xf>
    <xf numFmtId="174" fontId="1" fillId="0" borderId="0" xfId="0" applyNumberFormat="1" applyFont="1" applyAlignment="1">
      <alignment horizontal="left" wrapText="1"/>
    </xf>
    <xf numFmtId="174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174" fontId="2" fillId="0" borderId="0" xfId="0" applyNumberFormat="1" applyFont="1" applyAlignment="1">
      <alignment horizontal="left" wrapText="1"/>
    </xf>
    <xf numFmtId="174" fontId="2" fillId="0" borderId="0" xfId="0" applyNumberFormat="1" applyFont="1" applyAlignment="1">
      <alignment horizontal="left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172" fontId="1" fillId="33" borderId="19" xfId="0" applyNumberFormat="1" applyFont="1" applyFill="1" applyBorder="1" applyAlignment="1">
      <alignment horizontal="center" vertical="center" wrapText="1"/>
    </xf>
    <xf numFmtId="172" fontId="1" fillId="33" borderId="20" xfId="0" applyNumberFormat="1" applyFont="1" applyFill="1" applyBorder="1" applyAlignment="1">
      <alignment horizontal="center" vertical="center" wrapText="1"/>
    </xf>
    <xf numFmtId="173" fontId="1" fillId="33" borderId="19" xfId="0" applyNumberFormat="1" applyFont="1" applyFill="1" applyBorder="1" applyAlignment="1">
      <alignment horizontal="center" vertical="center" wrapText="1"/>
    </xf>
    <xf numFmtId="174" fontId="1" fillId="33" borderId="19" xfId="0" applyNumberFormat="1" applyFont="1" applyFill="1" applyBorder="1" applyAlignment="1">
      <alignment horizontal="center" vertical="center" wrapText="1"/>
    </xf>
    <xf numFmtId="174" fontId="1" fillId="33" borderId="21" xfId="0" applyNumberFormat="1" applyFont="1" applyFill="1" applyBorder="1" applyAlignment="1">
      <alignment horizontal="center" vertical="center" wrapText="1"/>
    </xf>
    <xf numFmtId="174" fontId="1" fillId="33" borderId="22" xfId="0" applyNumberFormat="1" applyFont="1" applyFill="1" applyBorder="1" applyAlignment="1">
      <alignment horizontal="center" vertical="center" wrapText="1"/>
    </xf>
    <xf numFmtId="174" fontId="1" fillId="33" borderId="23" xfId="0" applyNumberFormat="1" applyFont="1" applyFill="1" applyBorder="1" applyAlignment="1">
      <alignment horizontal="center" vertical="center" wrapText="1"/>
    </xf>
    <xf numFmtId="173" fontId="6" fillId="0" borderId="24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173" fontId="4" fillId="0" borderId="25" xfId="0" applyNumberFormat="1" applyFont="1" applyBorder="1" applyAlignment="1">
      <alignment horizontal="right" vertical="center" wrapText="1"/>
    </xf>
    <xf numFmtId="174" fontId="4" fillId="0" borderId="26" xfId="0" applyNumberFormat="1" applyFont="1" applyBorder="1" applyAlignment="1">
      <alignment horizontal="right" vertical="center" wrapText="1"/>
    </xf>
    <xf numFmtId="174" fontId="4" fillId="0" borderId="27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center" wrapText="1"/>
    </xf>
    <xf numFmtId="173" fontId="4" fillId="0" borderId="30" xfId="0" applyNumberFormat="1" applyFont="1" applyBorder="1" applyAlignment="1">
      <alignment horizontal="right" vertical="center" wrapText="1"/>
    </xf>
    <xf numFmtId="173" fontId="4" fillId="0" borderId="31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top" wrapText="1"/>
    </xf>
    <xf numFmtId="173" fontId="4" fillId="0" borderId="33" xfId="0" applyNumberFormat="1" applyFont="1" applyBorder="1" applyAlignment="1">
      <alignment horizontal="right" vertical="center" wrapText="1"/>
    </xf>
    <xf numFmtId="10" fontId="4" fillId="0" borderId="33" xfId="0" applyNumberFormat="1" applyFont="1" applyBorder="1" applyAlignment="1">
      <alignment horizontal="right" vertical="center" wrapText="1"/>
    </xf>
    <xf numFmtId="174" fontId="4" fillId="0" borderId="33" xfId="0" applyNumberFormat="1" applyFont="1" applyBorder="1" applyAlignment="1">
      <alignment horizontal="right" vertical="center" wrapText="1"/>
    </xf>
    <xf numFmtId="10" fontId="4" fillId="0" borderId="34" xfId="0" applyNumberFormat="1" applyFont="1" applyBorder="1" applyAlignment="1">
      <alignment horizontal="right" vertical="center" wrapText="1"/>
    </xf>
    <xf numFmtId="10" fontId="4" fillId="0" borderId="26" xfId="0" applyNumberFormat="1" applyFont="1" applyBorder="1" applyAlignment="1">
      <alignment horizontal="right" vertical="center" wrapText="1"/>
    </xf>
    <xf numFmtId="0" fontId="3" fillId="0" borderId="35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173" fontId="4" fillId="0" borderId="36" xfId="0" applyNumberFormat="1" applyFont="1" applyBorder="1" applyAlignment="1">
      <alignment horizontal="right" vertical="center" wrapText="1"/>
    </xf>
    <xf numFmtId="173" fontId="4" fillId="0" borderId="37" xfId="0" applyNumberFormat="1" applyFont="1" applyBorder="1" applyAlignment="1">
      <alignment horizontal="right" vertical="center" wrapText="1"/>
    </xf>
    <xf numFmtId="10" fontId="4" fillId="0" borderId="30" xfId="0" applyNumberFormat="1" applyFont="1" applyBorder="1" applyAlignment="1">
      <alignment horizontal="right" vertical="center" wrapText="1"/>
    </xf>
    <xf numFmtId="174" fontId="4" fillId="0" borderId="38" xfId="0" applyNumberFormat="1" applyFont="1" applyBorder="1" applyAlignment="1">
      <alignment horizontal="right" vertical="center" wrapText="1"/>
    </xf>
    <xf numFmtId="172" fontId="3" fillId="0" borderId="39" xfId="0" applyNumberFormat="1" applyFont="1" applyBorder="1" applyAlignment="1">
      <alignment horizontal="right" vertical="center" wrapText="1"/>
    </xf>
    <xf numFmtId="173" fontId="3" fillId="0" borderId="40" xfId="0" applyNumberFormat="1" applyFont="1" applyBorder="1" applyAlignment="1">
      <alignment horizontal="right" vertical="center" wrapText="1"/>
    </xf>
    <xf numFmtId="10" fontId="3" fillId="0" borderId="40" xfId="0" applyNumberFormat="1" applyFont="1" applyBorder="1" applyAlignment="1">
      <alignment horizontal="right" vertical="center" wrapText="1"/>
    </xf>
    <xf numFmtId="10" fontId="3" fillId="0" borderId="40" xfId="0" applyNumberFormat="1" applyFont="1" applyBorder="1" applyAlignment="1">
      <alignment horizontal="right" vertical="center" wrapText="1"/>
    </xf>
    <xf numFmtId="174" fontId="3" fillId="0" borderId="41" xfId="0" applyNumberFormat="1" applyFont="1" applyBorder="1" applyAlignment="1">
      <alignment horizontal="right" vertical="center" wrapText="1"/>
    </xf>
    <xf numFmtId="174" fontId="3" fillId="0" borderId="42" xfId="0" applyNumberFormat="1" applyFont="1" applyBorder="1" applyAlignment="1">
      <alignment horizontal="right" vertical="center" wrapText="1"/>
    </xf>
    <xf numFmtId="174" fontId="3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24"/>
  <sheetViews>
    <sheetView tabSelected="1" workbookViewId="0" topLeftCell="D18">
      <selection activeCell="L22" sqref="L22"/>
    </sheetView>
  </sheetViews>
  <sheetFormatPr defaultColWidth="9.140625" defaultRowHeight="12.75"/>
  <cols>
    <col min="1" max="1" width="45.140625" style="1" customWidth="1"/>
    <col min="2" max="2" width="19.140625" style="2" customWidth="1"/>
    <col min="3" max="3" width="15.57421875" style="3" customWidth="1"/>
    <col min="4" max="4" width="15.57421875" style="4" customWidth="1"/>
    <col min="5" max="5" width="15.57421875" style="3" customWidth="1"/>
    <col min="6" max="6" width="12.140625" style="4" customWidth="1"/>
    <col min="7" max="7" width="13.57421875" style="4" customWidth="1"/>
    <col min="8" max="9" width="15.57421875" style="3" customWidth="1"/>
    <col min="10" max="10" width="12.140625" style="4" customWidth="1"/>
    <col min="11" max="11" width="13.57421875" style="4" customWidth="1"/>
    <col min="12" max="12" width="12.140625" style="4" customWidth="1"/>
  </cols>
  <sheetData>
    <row r="1" spans="1:14" ht="12.75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4"/>
    </row>
    <row r="2" spans="1:14" ht="12.75">
      <c r="A2" s="25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4"/>
      <c r="N2" s="24"/>
    </row>
    <row r="4" spans="1:12" s="5" customFormat="1" ht="19.5" customHeight="1">
      <c r="A4" s="27" t="s">
        <v>16</v>
      </c>
      <c r="B4" s="29" t="s">
        <v>9</v>
      </c>
      <c r="C4" s="33" t="s">
        <v>14</v>
      </c>
      <c r="D4" s="34"/>
      <c r="E4" s="34"/>
      <c r="F4" s="34"/>
      <c r="G4" s="35"/>
      <c r="H4" s="33" t="s">
        <v>2</v>
      </c>
      <c r="I4" s="34"/>
      <c r="J4" s="34"/>
      <c r="K4" s="34"/>
      <c r="L4" s="35"/>
    </row>
    <row r="5" spans="1:12" s="5" customFormat="1" ht="82.5" customHeight="1" thickBot="1">
      <c r="A5" s="28"/>
      <c r="B5" s="30"/>
      <c r="C5" s="31" t="s">
        <v>4</v>
      </c>
      <c r="D5" s="32" t="s">
        <v>12</v>
      </c>
      <c r="E5" s="31" t="s">
        <v>0</v>
      </c>
      <c r="F5" s="32" t="s">
        <v>1</v>
      </c>
      <c r="G5" s="32" t="s">
        <v>6</v>
      </c>
      <c r="H5" s="31" t="s">
        <v>8</v>
      </c>
      <c r="I5" s="31" t="s">
        <v>10</v>
      </c>
      <c r="J5" s="32" t="s">
        <v>3</v>
      </c>
      <c r="K5" s="32" t="s">
        <v>11</v>
      </c>
      <c r="L5" s="32" t="s">
        <v>5</v>
      </c>
    </row>
    <row r="6" spans="1:12" s="5" customFormat="1" ht="90" customHeight="1" thickBot="1">
      <c r="A6" s="10" t="s">
        <v>43</v>
      </c>
      <c r="B6" s="37" t="s">
        <v>44</v>
      </c>
      <c r="C6" s="36">
        <v>0</v>
      </c>
      <c r="D6" s="7">
        <f>C6/C24</f>
        <v>0</v>
      </c>
      <c r="E6" s="11">
        <v>0</v>
      </c>
      <c r="F6" s="7">
        <f>E6/E24</f>
        <v>0</v>
      </c>
      <c r="G6" s="7" t="e">
        <f>E6/C6</f>
        <v>#DIV/0!</v>
      </c>
      <c r="H6" s="11">
        <v>0</v>
      </c>
      <c r="I6" s="11">
        <v>0</v>
      </c>
      <c r="J6" s="6">
        <f>I6/I24</f>
        <v>0</v>
      </c>
      <c r="K6" s="8" t="e">
        <f>I6/H6</f>
        <v>#DIV/0!</v>
      </c>
      <c r="L6" s="12" t="e">
        <f>E6/I6</f>
        <v>#DIV/0!</v>
      </c>
    </row>
    <row r="7" spans="1:12" s="5" customFormat="1" ht="74.25" customHeight="1" thickBot="1">
      <c r="A7" s="10" t="s">
        <v>17</v>
      </c>
      <c r="B7" s="37" t="s">
        <v>18</v>
      </c>
      <c r="C7" s="36">
        <v>70</v>
      </c>
      <c r="D7" s="7">
        <f>C7/C24</f>
        <v>0.0002932891667780467</v>
      </c>
      <c r="E7" s="11">
        <v>0</v>
      </c>
      <c r="F7" s="7">
        <f>E7/E24</f>
        <v>0</v>
      </c>
      <c r="G7" s="7">
        <f>E7/C7</f>
        <v>0</v>
      </c>
      <c r="H7" s="11">
        <v>0</v>
      </c>
      <c r="I7" s="11">
        <v>0</v>
      </c>
      <c r="J7" s="6">
        <f>I7/I24</f>
        <v>0</v>
      </c>
      <c r="K7" s="8" t="e">
        <f>I7/H7</f>
        <v>#DIV/0!</v>
      </c>
      <c r="L7" s="12" t="e">
        <f>E7/I7</f>
        <v>#DIV/0!</v>
      </c>
    </row>
    <row r="8" spans="1:12" s="5" customFormat="1" ht="66" customHeight="1" thickBot="1">
      <c r="A8" s="10" t="s">
        <v>19</v>
      </c>
      <c r="B8" s="37" t="s">
        <v>20</v>
      </c>
      <c r="C8" s="11">
        <v>2310</v>
      </c>
      <c r="D8" s="7">
        <f>C8/C24</f>
        <v>0.00967854250367554</v>
      </c>
      <c r="E8" s="11">
        <v>0</v>
      </c>
      <c r="F8" s="7">
        <f>E8/E24</f>
        <v>0</v>
      </c>
      <c r="G8" s="7">
        <f>E8/C8</f>
        <v>0</v>
      </c>
      <c r="H8" s="11">
        <v>0</v>
      </c>
      <c r="I8" s="11">
        <v>0</v>
      </c>
      <c r="J8" s="6">
        <f>I8/I24</f>
        <v>0</v>
      </c>
      <c r="K8" s="8" t="e">
        <f aca="true" t="shared" si="0" ref="K8:K24">I8/H8</f>
        <v>#DIV/0!</v>
      </c>
      <c r="L8" s="9" t="e">
        <f aca="true" t="shared" si="1" ref="L8:L24">E8/I8</f>
        <v>#DIV/0!</v>
      </c>
    </row>
    <row r="9" spans="1:12" s="5" customFormat="1" ht="66" customHeight="1" thickBot="1">
      <c r="A9" s="10" t="s">
        <v>45</v>
      </c>
      <c r="B9" s="37" t="s">
        <v>46</v>
      </c>
      <c r="C9" s="11">
        <v>0</v>
      </c>
      <c r="D9" s="7">
        <f>C9/C24</f>
        <v>0</v>
      </c>
      <c r="E9" s="11">
        <v>0</v>
      </c>
      <c r="F9" s="7">
        <f>E9/E24</f>
        <v>0</v>
      </c>
      <c r="G9" s="7" t="e">
        <f>E9/C9</f>
        <v>#DIV/0!</v>
      </c>
      <c r="H9" s="11">
        <v>0</v>
      </c>
      <c r="I9" s="11">
        <v>0</v>
      </c>
      <c r="J9" s="6">
        <f>I9/I24</f>
        <v>0</v>
      </c>
      <c r="K9" s="8" t="e">
        <f t="shared" si="0"/>
        <v>#DIV/0!</v>
      </c>
      <c r="L9" s="9" t="e">
        <f t="shared" si="1"/>
        <v>#DIV/0!</v>
      </c>
    </row>
    <row r="10" spans="1:12" s="5" customFormat="1" ht="75.75" customHeight="1" thickBot="1">
      <c r="A10" s="10" t="s">
        <v>21</v>
      </c>
      <c r="B10" s="37" t="s">
        <v>22</v>
      </c>
      <c r="C10" s="11">
        <v>72</v>
      </c>
      <c r="D10" s="7">
        <f>C10/C24</f>
        <v>0.00030166885725741946</v>
      </c>
      <c r="E10" s="11">
        <v>0</v>
      </c>
      <c r="F10" s="7">
        <f>E10/E24</f>
        <v>0</v>
      </c>
      <c r="G10" s="7">
        <f aca="true" t="shared" si="2" ref="G10:G24">E10/C10</f>
        <v>0</v>
      </c>
      <c r="H10" s="11">
        <v>0</v>
      </c>
      <c r="I10" s="11">
        <v>0</v>
      </c>
      <c r="J10" s="6">
        <f>I10/I24</f>
        <v>0</v>
      </c>
      <c r="K10" s="8" t="e">
        <f t="shared" si="0"/>
        <v>#DIV/0!</v>
      </c>
      <c r="L10" s="9" t="e">
        <f t="shared" si="1"/>
        <v>#DIV/0!</v>
      </c>
    </row>
    <row r="11" spans="1:12" s="5" customFormat="1" ht="47.25" customHeight="1" thickBot="1">
      <c r="A11" s="10" t="s">
        <v>51</v>
      </c>
      <c r="B11" s="37" t="s">
        <v>52</v>
      </c>
      <c r="C11" s="47">
        <v>0</v>
      </c>
      <c r="D11" s="48">
        <f>C11/C24</f>
        <v>0</v>
      </c>
      <c r="E11" s="47">
        <v>0</v>
      </c>
      <c r="F11" s="48">
        <f>E11/E24</f>
        <v>0</v>
      </c>
      <c r="G11" s="7" t="e">
        <f t="shared" si="2"/>
        <v>#DIV/0!</v>
      </c>
      <c r="H11" s="47">
        <v>0</v>
      </c>
      <c r="I11" s="47">
        <v>0</v>
      </c>
      <c r="J11" s="49">
        <f>I11/I24</f>
        <v>0</v>
      </c>
      <c r="K11" s="8" t="e">
        <f t="shared" si="0"/>
        <v>#DIV/0!</v>
      </c>
      <c r="L11" s="9" t="e">
        <f t="shared" si="1"/>
        <v>#DIV/0!</v>
      </c>
    </row>
    <row r="12" spans="1:12" s="5" customFormat="1" ht="75.75" customHeight="1" thickBot="1">
      <c r="A12" s="10" t="s">
        <v>39</v>
      </c>
      <c r="B12" s="45" t="s">
        <v>40</v>
      </c>
      <c r="C12" s="44">
        <v>0</v>
      </c>
      <c r="D12" s="19">
        <f>C12/C24</f>
        <v>0</v>
      </c>
      <c r="E12" s="18">
        <v>0</v>
      </c>
      <c r="F12" s="19">
        <f>E12/E24</f>
        <v>0</v>
      </c>
      <c r="G12" s="7" t="e">
        <f>E12/C12</f>
        <v>#DIV/0!</v>
      </c>
      <c r="H12" s="18">
        <v>50</v>
      </c>
      <c r="I12" s="18">
        <v>0</v>
      </c>
      <c r="J12" s="20">
        <f>I12/I24</f>
        <v>0</v>
      </c>
      <c r="K12" s="8">
        <f t="shared" si="0"/>
        <v>0</v>
      </c>
      <c r="L12" s="9" t="e">
        <f t="shared" si="1"/>
        <v>#DIV/0!</v>
      </c>
    </row>
    <row r="13" spans="1:12" s="5" customFormat="1" ht="57.75" customHeight="1" thickBot="1">
      <c r="A13" s="10" t="s">
        <v>23</v>
      </c>
      <c r="B13" s="37" t="s">
        <v>24</v>
      </c>
      <c r="C13" s="13">
        <v>7</v>
      </c>
      <c r="D13" s="14">
        <f>C13/C24</f>
        <v>2.932891667780467E-05</v>
      </c>
      <c r="E13" s="13">
        <v>0</v>
      </c>
      <c r="F13" s="14">
        <f>E13/E24</f>
        <v>0</v>
      </c>
      <c r="G13" s="14">
        <f t="shared" si="2"/>
        <v>0</v>
      </c>
      <c r="H13" s="13">
        <v>45</v>
      </c>
      <c r="I13" s="13">
        <v>0</v>
      </c>
      <c r="J13" s="15">
        <f>I13/I24</f>
        <v>0</v>
      </c>
      <c r="K13" s="16">
        <f t="shared" si="0"/>
        <v>0</v>
      </c>
      <c r="L13" s="17" t="e">
        <f t="shared" si="1"/>
        <v>#DIV/0!</v>
      </c>
    </row>
    <row r="14" spans="1:12" s="5" customFormat="1" ht="57.75" customHeight="1" thickBot="1">
      <c r="A14" s="21" t="s">
        <v>41</v>
      </c>
      <c r="B14" s="37" t="s">
        <v>42</v>
      </c>
      <c r="C14" s="13">
        <v>0</v>
      </c>
      <c r="D14" s="14">
        <f>C14/C24</f>
        <v>0</v>
      </c>
      <c r="E14" s="13">
        <v>0</v>
      </c>
      <c r="F14" s="14">
        <f>E14/E24</f>
        <v>0</v>
      </c>
      <c r="G14" s="14" t="e">
        <f t="shared" si="2"/>
        <v>#DIV/0!</v>
      </c>
      <c r="H14" s="13">
        <v>15</v>
      </c>
      <c r="I14" s="13">
        <v>0</v>
      </c>
      <c r="J14" s="15">
        <f>I14/I24</f>
        <v>0</v>
      </c>
      <c r="K14" s="8">
        <f t="shared" si="0"/>
        <v>0</v>
      </c>
      <c r="L14" s="9" t="e">
        <f t="shared" si="1"/>
        <v>#DIV/0!</v>
      </c>
    </row>
    <row r="15" spans="1:12" s="5" customFormat="1" ht="57.75" customHeight="1" thickBot="1">
      <c r="A15" s="21" t="s">
        <v>47</v>
      </c>
      <c r="B15" s="37" t="s">
        <v>48</v>
      </c>
      <c r="C15" s="13">
        <v>280</v>
      </c>
      <c r="D15" s="14">
        <f>C15/C24</f>
        <v>0.0011731566671121867</v>
      </c>
      <c r="E15" s="13">
        <v>57.2</v>
      </c>
      <c r="F15" s="14">
        <f>E15/E24</f>
        <v>0.0012804469924046213</v>
      </c>
      <c r="G15" s="14">
        <f t="shared" si="2"/>
        <v>0.2042857142857143</v>
      </c>
      <c r="H15" s="13">
        <v>235</v>
      </c>
      <c r="I15" s="13">
        <v>58.8</v>
      </c>
      <c r="J15" s="15">
        <f>I15/I24</f>
        <v>0.0012703789964005926</v>
      </c>
      <c r="K15" s="8">
        <f t="shared" si="0"/>
        <v>0.2502127659574468</v>
      </c>
      <c r="L15" s="9">
        <f t="shared" si="1"/>
        <v>0.9727891156462586</v>
      </c>
    </row>
    <row r="16" spans="1:12" s="5" customFormat="1" ht="45" customHeight="1" thickBot="1">
      <c r="A16" s="10" t="s">
        <v>25</v>
      </c>
      <c r="B16" s="37" t="s">
        <v>26</v>
      </c>
      <c r="C16" s="11">
        <v>10</v>
      </c>
      <c r="D16" s="7">
        <f>C16/C24</f>
        <v>4.189845239686382E-05</v>
      </c>
      <c r="E16" s="11">
        <v>0</v>
      </c>
      <c r="F16" s="7">
        <f>E16/E24</f>
        <v>0</v>
      </c>
      <c r="G16" s="7">
        <f t="shared" si="2"/>
        <v>0</v>
      </c>
      <c r="H16" s="11">
        <v>10</v>
      </c>
      <c r="I16" s="11">
        <v>0</v>
      </c>
      <c r="J16" s="6">
        <f>I16/I24</f>
        <v>0</v>
      </c>
      <c r="K16" s="8">
        <f t="shared" si="0"/>
        <v>0</v>
      </c>
      <c r="L16" s="9" t="e">
        <f t="shared" si="1"/>
        <v>#DIV/0!</v>
      </c>
    </row>
    <row r="17" spans="1:12" s="5" customFormat="1" ht="66" customHeight="1" thickBot="1">
      <c r="A17" s="21" t="s">
        <v>27</v>
      </c>
      <c r="B17" s="37" t="s">
        <v>28</v>
      </c>
      <c r="C17" s="11">
        <v>20</v>
      </c>
      <c r="D17" s="7">
        <f>C17/C24</f>
        <v>8.379690479372763E-05</v>
      </c>
      <c r="E17" s="11">
        <v>0</v>
      </c>
      <c r="F17" s="7">
        <f>E17/E24</f>
        <v>0</v>
      </c>
      <c r="G17" s="7">
        <f t="shared" si="2"/>
        <v>0</v>
      </c>
      <c r="H17" s="11">
        <v>20</v>
      </c>
      <c r="I17" s="11">
        <v>0</v>
      </c>
      <c r="J17" s="6">
        <f>I17/I24</f>
        <v>0</v>
      </c>
      <c r="K17" s="8">
        <f t="shared" si="0"/>
        <v>0</v>
      </c>
      <c r="L17" s="9" t="e">
        <f t="shared" si="1"/>
        <v>#DIV/0!</v>
      </c>
    </row>
    <row r="18" spans="1:12" s="5" customFormat="1" ht="98.25" customHeight="1" thickBot="1">
      <c r="A18" s="10" t="s">
        <v>29</v>
      </c>
      <c r="B18" s="37" t="s">
        <v>30</v>
      </c>
      <c r="C18" s="11">
        <v>462.4</v>
      </c>
      <c r="D18" s="7">
        <f>C18/C24</f>
        <v>0.0019373844388309827</v>
      </c>
      <c r="E18" s="11">
        <v>42.9</v>
      </c>
      <c r="F18" s="7">
        <f>E18/E24</f>
        <v>0.0009603352443034659</v>
      </c>
      <c r="G18" s="7">
        <f t="shared" si="2"/>
        <v>0.09277681660899655</v>
      </c>
      <c r="H18" s="11">
        <v>171.3</v>
      </c>
      <c r="I18" s="11">
        <v>0</v>
      </c>
      <c r="J18" s="6">
        <f>I18/I24</f>
        <v>0</v>
      </c>
      <c r="K18" s="8">
        <f t="shared" si="0"/>
        <v>0</v>
      </c>
      <c r="L18" s="9" t="e">
        <f t="shared" si="1"/>
        <v>#DIV/0!</v>
      </c>
    </row>
    <row r="19" spans="1:12" s="5" customFormat="1" ht="72.75" customHeight="1" thickBot="1">
      <c r="A19" s="21" t="s">
        <v>31</v>
      </c>
      <c r="B19" s="37" t="s">
        <v>32</v>
      </c>
      <c r="C19" s="11">
        <v>2871.4</v>
      </c>
      <c r="D19" s="7">
        <f>C19/C24</f>
        <v>0.012030721621235476</v>
      </c>
      <c r="E19" s="11">
        <v>599.7</v>
      </c>
      <c r="F19" s="7">
        <f>E19/E24</f>
        <v>0.013424546527011388</v>
      </c>
      <c r="G19" s="7">
        <f t="shared" si="2"/>
        <v>0.208852824406213</v>
      </c>
      <c r="H19" s="11">
        <v>2659.2</v>
      </c>
      <c r="I19" s="11">
        <v>709.6</v>
      </c>
      <c r="J19" s="6">
        <f>I19/I24</f>
        <v>0.01533096829669831</v>
      </c>
      <c r="K19" s="8">
        <f t="shared" si="0"/>
        <v>0.2668471720818292</v>
      </c>
      <c r="L19" s="9">
        <f t="shared" si="1"/>
        <v>0.8451240135287487</v>
      </c>
    </row>
    <row r="20" spans="1:12" s="5" customFormat="1" ht="45" customHeight="1" thickBot="1">
      <c r="A20" s="10" t="s">
        <v>33</v>
      </c>
      <c r="B20" s="37" t="s">
        <v>34</v>
      </c>
      <c r="C20" s="11">
        <v>9682.8</v>
      </c>
      <c r="D20" s="7">
        <f>C20/C24</f>
        <v>0.04056943348683529</v>
      </c>
      <c r="E20" s="11">
        <v>190.5</v>
      </c>
      <c r="F20" s="7">
        <f>E20/E24</f>
        <v>0.004264425735193712</v>
      </c>
      <c r="G20" s="7">
        <f t="shared" si="2"/>
        <v>0.019674061221960592</v>
      </c>
      <c r="H20" s="11">
        <v>11937.8</v>
      </c>
      <c r="I20" s="11">
        <v>12</v>
      </c>
      <c r="J20" s="6">
        <f>I20/I24</f>
        <v>0.0002592610196735904</v>
      </c>
      <c r="K20" s="8">
        <f t="shared" si="0"/>
        <v>0.0010052103402637003</v>
      </c>
      <c r="L20" s="9">
        <f t="shared" si="1"/>
        <v>15.875</v>
      </c>
    </row>
    <row r="21" spans="1:12" s="5" customFormat="1" ht="51" customHeight="1" thickBot="1">
      <c r="A21" s="10" t="s">
        <v>35</v>
      </c>
      <c r="B21" s="37" t="s">
        <v>36</v>
      </c>
      <c r="C21" s="11">
        <v>182180.1</v>
      </c>
      <c r="D21" s="7">
        <f>C21/C24</f>
        <v>0.763306424750589</v>
      </c>
      <c r="E21" s="11">
        <v>37426.1</v>
      </c>
      <c r="F21" s="7">
        <f>E21/E24</f>
        <v>0.8377996010915139</v>
      </c>
      <c r="G21" s="7">
        <f t="shared" si="2"/>
        <v>0.20543462211295305</v>
      </c>
      <c r="H21" s="11">
        <v>182376.3</v>
      </c>
      <c r="I21" s="11">
        <v>37789.4</v>
      </c>
      <c r="J21" s="6">
        <f>I21/I24</f>
        <v>0.816443198071098</v>
      </c>
      <c r="K21" s="8">
        <f t="shared" si="0"/>
        <v>0.2072056511728772</v>
      </c>
      <c r="L21" s="9">
        <f t="shared" si="1"/>
        <v>0.9903861929535795</v>
      </c>
    </row>
    <row r="22" spans="1:12" s="5" customFormat="1" ht="49.5" customHeight="1" thickBot="1">
      <c r="A22" s="41" t="s">
        <v>37</v>
      </c>
      <c r="B22" s="42" t="s">
        <v>38</v>
      </c>
      <c r="C22" s="43">
        <v>38851.6</v>
      </c>
      <c r="D22" s="7">
        <f>C22/C24</f>
        <v>0.1627821913141994</v>
      </c>
      <c r="E22" s="43">
        <v>5965.4</v>
      </c>
      <c r="F22" s="7">
        <f>E22/E24</f>
        <v>0.1335380854631211</v>
      </c>
      <c r="G22" s="7">
        <f t="shared" si="2"/>
        <v>0.15354322601900564</v>
      </c>
      <c r="H22" s="11">
        <v>30754.6</v>
      </c>
      <c r="I22" s="11">
        <v>7503.6</v>
      </c>
      <c r="J22" s="6">
        <f>I22/I24</f>
        <v>0.16211591560189606</v>
      </c>
      <c r="K22" s="8">
        <f t="shared" si="0"/>
        <v>0.24398301392312047</v>
      </c>
      <c r="L22" s="9">
        <f t="shared" si="1"/>
        <v>0.7950050642358334</v>
      </c>
    </row>
    <row r="23" spans="1:12" s="5" customFormat="1" ht="49.5" customHeight="1" thickBot="1">
      <c r="A23" s="46" t="s">
        <v>49</v>
      </c>
      <c r="B23" s="53" t="s">
        <v>50</v>
      </c>
      <c r="C23" s="54">
        <v>1855</v>
      </c>
      <c r="D23" s="50">
        <f>C23/C24</f>
        <v>0.0077721629196182375</v>
      </c>
      <c r="E23" s="55">
        <v>390.1</v>
      </c>
      <c r="F23" s="51">
        <f>E23/E24</f>
        <v>0.008732558946451797</v>
      </c>
      <c r="G23" s="56">
        <f t="shared" si="2"/>
        <v>0.21029649595687333</v>
      </c>
      <c r="H23" s="38">
        <v>1061.4</v>
      </c>
      <c r="I23" s="38">
        <v>212</v>
      </c>
      <c r="J23" s="39">
        <f>I23/I24</f>
        <v>0.00458027801423343</v>
      </c>
      <c r="K23" s="57">
        <f t="shared" si="0"/>
        <v>0.19973619747503296</v>
      </c>
      <c r="L23" s="40">
        <f t="shared" si="1"/>
        <v>1.8400943396226417</v>
      </c>
    </row>
    <row r="24" spans="1:12" s="5" customFormat="1" ht="19.5" customHeight="1" thickBot="1">
      <c r="A24" s="52" t="s">
        <v>7</v>
      </c>
      <c r="B24" s="58">
        <v>9600</v>
      </c>
      <c r="C24" s="59">
        <f>C6+C7+C8+C9+C10+C11+C12+C13+C14+C15+C16+C17+C18+C19+C20+C21+C22+C23</f>
        <v>238672.30000000002</v>
      </c>
      <c r="D24" s="60">
        <f>C24/C24</f>
        <v>1</v>
      </c>
      <c r="E24" s="59">
        <f>E6+E7+E8+E9+E10+E11+E12+E13+E14+E15+E16+E17+E18+E19+E20+E21+E22+E23</f>
        <v>44671.9</v>
      </c>
      <c r="F24" s="60">
        <f>E24/E24</f>
        <v>1</v>
      </c>
      <c r="G24" s="61">
        <f t="shared" si="2"/>
        <v>0.18716834756274606</v>
      </c>
      <c r="H24" s="59">
        <f>H6+H7+H8+H9+H10+H11+H12+H13+H14+H15+H16+H17+H18+H19+H20+H21+H22+H23</f>
        <v>229335.59999999998</v>
      </c>
      <c r="I24" s="59">
        <f>I6+I7+I8+I9+I10+I11+I12+I13+I14+I15+I16+I17+I18+I19+I20+I21+I22+I23</f>
        <v>46285.4</v>
      </c>
      <c r="J24" s="62">
        <f>I24/I24</f>
        <v>1</v>
      </c>
      <c r="K24" s="63">
        <f t="shared" si="0"/>
        <v>0.20182387732214277</v>
      </c>
      <c r="L24" s="64">
        <f t="shared" si="1"/>
        <v>0.9651401953963885</v>
      </c>
    </row>
  </sheetData>
  <sheetProtection/>
  <mergeCells count="6">
    <mergeCell ref="H4:L4"/>
    <mergeCell ref="A1:N1"/>
    <mergeCell ref="A2:N2"/>
    <mergeCell ref="A4:A5"/>
    <mergeCell ref="B4:B5"/>
    <mergeCell ref="C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Пономарева И. И.</cp:lastModifiedBy>
  <cp:lastPrinted>2017-09-26T05:19:48Z</cp:lastPrinted>
  <dcterms:created xsi:type="dcterms:W3CDTF">2016-07-20T11:57:00Z</dcterms:created>
  <dcterms:modified xsi:type="dcterms:W3CDTF">2017-09-26T06:21:48Z</dcterms:modified>
  <cp:category/>
  <cp:version/>
  <cp:contentType/>
  <cp:contentStatus/>
</cp:coreProperties>
</file>