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<sst xmlns="http://schemas.openxmlformats.org/spreadsheetml/2006/main" count="61" uniqueCount="61">
  <si>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Исполнено, млн.руб.</t>
  </si>
  <si>
    <t>Доля</t>
  </si>
  <si>
    <t>Сравнение с прошлым годом</t>
  </si>
  <si>
    <t>Доля в прошлом году</t>
  </si>
  <si>
    <t>Уточненные годовые назначения, млн.руб.</t>
  </si>
  <si>
    <t>Темп роста к прошлому году</t>
  </si>
  <si>
    <t>Исполнено %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</si>
  <si>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</si>
  <si>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</si>
  <si>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</si>
  <si>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</si>
  <si>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</si>
  <si>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Доля по уточненным годовым назначениям</t>
  </si>
  <si>
    <t>Расходы (Консолидированный бюджет Питерского муниципального района)</t>
  </si>
  <si>
    <t>Муниципальные программы</t>
  </si>
  <si>
    <t>Муниципальная программа «Краткосрочный план реализации региональной программы капитального ремонта общего имущества в многоквартирных домах»</t>
  </si>
  <si>
    <t>65 0 00 00000</t>
  </si>
  <si>
    <t>Муниципальная программа «Укрепление материально-технической базы учреждений культуры Питерского муниципального района на 2017 год»</t>
  </si>
  <si>
    <t>66 0 00 00000</t>
  </si>
  <si>
    <t>Муниципальная программа «Энергосбережение и повышение энергетической эффективности Питерского муниципального района на 2011-2020 годы»</t>
  </si>
  <si>
    <t>68 0 00 00000</t>
  </si>
  <si>
    <t>75 0 00 00000</t>
  </si>
  <si>
    <t>Муниципальная программа «Обеспечение жильем молодых семей на территории Питерского муниципального района на  2016-2020  годы»</t>
  </si>
  <si>
    <t>76 0 00 00000</t>
  </si>
  <si>
    <t>77 0 00 00000</t>
  </si>
  <si>
    <t>78 0 00 00000</t>
  </si>
  <si>
    <t>Муниципальная программа «Развитие транспортной системы до 2020 года»</t>
  </si>
  <si>
    <t>82 0 00 00000</t>
  </si>
  <si>
    <t xml:space="preserve">Муниципальная программа «Развитие образования в Питерском муниципальном районе области до 2020 года» </t>
  </si>
  <si>
    <t>83 0 00 00000</t>
  </si>
  <si>
    <t xml:space="preserve">Муниципальная программа «Культура Питерского муниципального района до 2020 года» </t>
  </si>
  <si>
    <t>84 0 00 00000</t>
  </si>
  <si>
    <t>64 0 00 00000</t>
  </si>
  <si>
    <t>67 0 00 00000</t>
  </si>
  <si>
    <t>74 0 00 00000</t>
  </si>
  <si>
    <t>86 0 00 00000</t>
  </si>
  <si>
    <t>Муниципальная программа "Развитие водоснабжения сельского поселения на 2015-2017 годы"</t>
  </si>
  <si>
    <t>69 0 00 00000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</si>
  <si>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Питерского муниципального района на 2018 год"</t>
  </si>
  <si>
    <t>61 0 00 00000</t>
  </si>
  <si>
    <t>Муниципальная программа «Развитие местного самоуправления Питерского муниципального района на 2018-2020 годы»</t>
  </si>
  <si>
    <t>62 0 00 00000</t>
  </si>
  <si>
    <t>Муниципальная программа "Гармонизация межнациональных и межконфессиональных отношений в Питерском муниципальном районе на 2017-2019 годы"</t>
  </si>
  <si>
    <t>63 0 00 00000</t>
  </si>
  <si>
    <t>Муниципальная программа "Реализация мероприятий по повышению уровня оплаты труда педагогов учреждений дополнительного образования детей и работников учреждений культуры Питерского муниципального района на 2018 год"</t>
  </si>
  <si>
    <t>Муниципальная программа муниципального образования "Развитие физической культуры, спорта, туризма и молодежной политики на 2018-2020гг."</t>
  </si>
  <si>
    <t>Муниципальная программа «Развитие малого и среднего предпринимательства в Питерском районе на 2018-2020 годы»</t>
  </si>
  <si>
    <t>Муниципальная программа Питерского района « Развитие информационного партнерства органов местного самоуправления Питерского муниципального района со средствами массовой информации на 2017-2020годы»</t>
  </si>
  <si>
    <t>Муниципальная программа «Социальная поддержка , социальное обслуживание и социализация граждан  Питерского муниципального района до 2020года»</t>
  </si>
  <si>
    <t>Муниципальная программа муниципального образования "Благоустройство территории на 2018-2020гг."</t>
  </si>
  <si>
    <t>Муниципальная программа "Устойчивое развитие сельских территорий на период до 2020 года"</t>
  </si>
  <si>
    <t>59 0 00 00000</t>
  </si>
  <si>
    <t>Муниципальная программа "Летняя занятость детей и подростков Питерского муниципального района  на 2018-2020 годы"</t>
  </si>
  <si>
    <t>57 0 00 00000</t>
  </si>
  <si>
    <t>58 0 00 00000</t>
  </si>
  <si>
    <t>56 0 00 00000</t>
  </si>
  <si>
    <t>Муниципальная программа "Развитие материально-технической базы для организации осуществления полномочий органами местного самоуправления Новотульского муниципального образования на 2019 год"</t>
  </si>
  <si>
    <t>Муниципальная программа "Формирование комфортной среды села Питерка Питерского муниципального образования Питерского муниципального района Саратовской области на 2018-2022гг."</t>
  </si>
  <si>
    <t>Муниципальная программа "Сохранение достигнутых показателей повышения оплаты труда педагогов учрждений дополнительного образования детей и работников учреждений культуры Питерского муниципального района на 2019-2021 годы"</t>
  </si>
  <si>
    <t>Информация об исполнении за 1 полугодие 2019 года в разрезе муниципальных программ</t>
  </si>
  <si>
    <t>за 1 полугодие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</si>
</sst>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%"/>
  </numFmts>
  <fonts count="42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2"/>
    </font>
    <font>
      <sz val="11"/>
      <name val="Times New Roman"/>
      <family val="1"/>
    </font>
    <font>
      <sz val="8.5"/>
      <name val="Microsoft Sans Serif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1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1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11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1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center" wrapText="1"/>
    </xf>
    <xf numFmtId="174" fontId="4" fillId="0" borderId="14" xfId="0" applyNumberFormat="1" applyFont="1" applyBorder="1" applyAlignment="1">
      <alignment horizontal="right" vertical="center" wrapText="1"/>
    </xf>
    <xf numFmtId="173" fontId="4" fillId="0" borderId="15" xfId="0" applyNumberFormat="1" applyFont="1" applyBorder="1" applyAlignment="1">
      <alignment horizontal="right" vertical="center" wrapText="1"/>
    </xf>
    <xf numFmtId="10" fontId="4" fillId="0" borderId="15" xfId="0" applyNumberFormat="1" applyFont="1" applyBorder="1" applyAlignment="1">
      <alignment horizontal="right" vertical="center" wrapText="1"/>
    </xf>
    <xf numFmtId="174" fontId="4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4" fillId="0" borderId="17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top" wrapText="1"/>
    </xf>
    <xf numFmtId="173" fontId="6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right" vertical="center" wrapText="1"/>
    </xf>
    <xf numFmtId="174" fontId="4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173" fontId="4" fillId="0" borderId="2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173" fontId="4" fillId="0" borderId="25" xfId="0" applyNumberFormat="1" applyFont="1" applyBorder="1" applyAlignment="1">
      <alignment horizontal="right" vertical="center" wrapText="1"/>
    </xf>
    <xf numFmtId="10" fontId="4" fillId="0" borderId="25" xfId="0" applyNumberFormat="1" applyFont="1" applyBorder="1" applyAlignment="1">
      <alignment horizontal="right" vertical="center" wrapText="1"/>
    </xf>
    <xf numFmtId="174" fontId="4" fillId="0" borderId="25" xfId="0" applyNumberFormat="1" applyFont="1" applyBorder="1" applyAlignment="1">
      <alignment horizontal="right" vertical="center" wrapText="1"/>
    </xf>
    <xf numFmtId="10" fontId="4" fillId="0" borderId="26" xfId="0" applyNumberFormat="1" applyFont="1" applyBorder="1" applyAlignment="1">
      <alignment horizontal="right" vertical="center" wrapText="1"/>
    </xf>
    <xf numFmtId="10" fontId="4" fillId="0" borderId="19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173" fontId="4" fillId="0" borderId="28" xfId="0" applyNumberFormat="1" applyFont="1" applyBorder="1" applyAlignment="1">
      <alignment horizontal="right" vertical="center" wrapText="1"/>
    </xf>
    <xf numFmtId="10" fontId="4" fillId="0" borderId="23" xfId="0" applyNumberFormat="1" applyFont="1" applyBorder="1" applyAlignment="1">
      <alignment horizontal="right" vertical="center" wrapText="1"/>
    </xf>
    <xf numFmtId="174" fontId="4" fillId="0" borderId="29" xfId="0" applyNumberFormat="1" applyFont="1" applyBorder="1" applyAlignment="1">
      <alignment horizontal="right" vertical="center" wrapText="1"/>
    </xf>
    <xf numFmtId="172" fontId="3" fillId="0" borderId="30" xfId="0" applyNumberFormat="1" applyFont="1" applyBorder="1" applyAlignment="1">
      <alignment horizontal="right" vertical="center" wrapText="1"/>
    </xf>
    <xf numFmtId="173" fontId="3" fillId="0" borderId="31" xfId="0" applyNumberFormat="1" applyFont="1" applyBorder="1" applyAlignment="1">
      <alignment horizontal="right" vertical="center" wrapText="1"/>
    </xf>
    <xf numFmtId="10" fontId="3" fillId="0" borderId="31" xfId="0" applyNumberFormat="1" applyFont="1" applyBorder="1" applyAlignment="1">
      <alignment horizontal="right" vertical="center" wrapText="1"/>
    </xf>
    <xf numFmtId="10" fontId="3" fillId="0" borderId="31" xfId="0" applyNumberFormat="1" applyFont="1" applyBorder="1" applyAlignment="1">
      <alignment horizontal="right" vertical="center" wrapText="1"/>
    </xf>
    <xf numFmtId="174" fontId="3" fillId="0" borderId="32" xfId="0" applyNumberFormat="1" applyFont="1" applyBorder="1" applyAlignment="1">
      <alignment horizontal="right" vertical="center" wrapText="1"/>
    </xf>
    <xf numFmtId="174" fontId="3" fillId="0" borderId="33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23" xfId="0" applyNumberFormat="1" applyFont="1" applyFill="1" applyBorder="1" applyAlignment="1">
      <alignment horizontal="right" vertical="center" wrapText="1"/>
    </xf>
    <xf numFmtId="173" fontId="4" fillId="0" borderId="34" xfId="0" applyNumberFormat="1" applyFont="1" applyFill="1" applyBorder="1" applyAlignment="1">
      <alignment horizontal="right" vertical="center" wrapText="1"/>
    </xf>
    <xf numFmtId="173" fontId="4" fillId="0" borderId="15" xfId="0" applyNumberFormat="1" applyFont="1" applyFill="1" applyBorder="1" applyAlignment="1">
      <alignment horizontal="right" vertical="center" wrapText="1"/>
    </xf>
    <xf numFmtId="173" fontId="4" fillId="0" borderId="25" xfId="0" applyNumberFormat="1" applyFont="1" applyFill="1" applyBorder="1" applyAlignment="1">
      <alignment horizontal="right" vertical="center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173" fontId="6" fillId="0" borderId="36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0" fontId="6" fillId="0" borderId="37" xfId="0" applyNumberFormat="1" applyFont="1" applyBorder="1" applyAlignment="1">
      <alignment horizontal="right" vertical="center" wrapText="1"/>
    </xf>
    <xf numFmtId="174" fontId="6" fillId="0" borderId="37" xfId="0" applyNumberFormat="1" applyFont="1" applyBorder="1" applyAlignment="1">
      <alignment horizontal="right" vertical="center" wrapText="1"/>
    </xf>
    <xf numFmtId="10" fontId="6" fillId="0" borderId="15" xfId="0" applyNumberFormat="1" applyFont="1" applyBorder="1" applyAlignment="1">
      <alignment horizontal="right" vertical="center" wrapText="1"/>
    </xf>
    <xf numFmtId="174" fontId="6" fillId="0" borderId="16" xfId="0" applyNumberFormat="1" applyFont="1" applyBorder="1" applyAlignment="1">
      <alignment horizontal="right" vertical="center" wrapText="1"/>
    </xf>
    <xf numFmtId="174" fontId="6" fillId="0" borderId="17" xfId="0" applyNumberFormat="1" applyFont="1" applyBorder="1" applyAlignment="1">
      <alignment horizontal="right" vertical="center" wrapText="1"/>
    </xf>
    <xf numFmtId="10" fontId="6" fillId="0" borderId="38" xfId="0" applyNumberFormat="1" applyFont="1" applyBorder="1" applyAlignment="1">
      <alignment horizontal="right" vertical="center" wrapText="1"/>
    </xf>
    <xf numFmtId="174" fontId="6" fillId="0" borderId="38" xfId="0" applyNumberFormat="1" applyFont="1" applyBorder="1" applyAlignment="1">
      <alignment horizontal="right" vertical="center" wrapText="1"/>
    </xf>
    <xf numFmtId="173" fontId="6" fillId="0" borderId="38" xfId="0" applyNumberFormat="1" applyFont="1" applyFill="1" applyBorder="1" applyAlignment="1">
      <alignment horizontal="right" vertical="center" wrapText="1"/>
    </xf>
    <xf numFmtId="174" fontId="6" fillId="0" borderId="38" xfId="0" applyNumberFormat="1" applyFont="1" applyFill="1" applyBorder="1" applyAlignment="1">
      <alignment horizontal="right" vertical="center" wrapText="1"/>
    </xf>
    <xf numFmtId="173" fontId="6" fillId="0" borderId="37" xfId="0" applyNumberFormat="1" applyFont="1" applyBorder="1" applyAlignment="1">
      <alignment horizontal="right" vertical="center"/>
    </xf>
    <xf numFmtId="10" fontId="6" fillId="0" borderId="37" xfId="0" applyNumberFormat="1" applyFont="1" applyBorder="1" applyAlignment="1">
      <alignment horizontal="right" vertical="center"/>
    </xf>
    <xf numFmtId="173" fontId="6" fillId="0" borderId="38" xfId="0" applyNumberFormat="1" applyFont="1" applyBorder="1" applyAlignment="1">
      <alignment horizontal="right" vertical="center"/>
    </xf>
    <xf numFmtId="10" fontId="6" fillId="0" borderId="3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173" fontId="4" fillId="0" borderId="39" xfId="0" applyNumberFormat="1" applyFont="1" applyBorder="1" applyAlignment="1">
      <alignment horizontal="right" vertical="center" wrapText="1"/>
    </xf>
    <xf numFmtId="0" fontId="7" fillId="0" borderId="35" xfId="0" applyFont="1" applyBorder="1" applyAlignment="1">
      <alignment vertical="top" wrapText="1"/>
    </xf>
    <xf numFmtId="173" fontId="6" fillId="0" borderId="37" xfId="0" applyNumberFormat="1" applyFont="1" applyFill="1" applyBorder="1" applyAlignment="1">
      <alignment horizontal="right" vertical="center" wrapText="1"/>
    </xf>
    <xf numFmtId="174" fontId="6" fillId="0" borderId="37" xfId="0" applyNumberFormat="1" applyFont="1" applyFill="1" applyBorder="1" applyAlignment="1">
      <alignment horizontal="right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172" fontId="1" fillId="33" borderId="40" xfId="0" applyNumberFormat="1" applyFont="1" applyFill="1" applyBorder="1" applyAlignment="1">
      <alignment horizontal="center" vertical="center" wrapText="1"/>
    </xf>
    <xf numFmtId="172" fontId="1" fillId="33" borderId="41" xfId="0" applyNumberFormat="1" applyFont="1" applyFill="1" applyBorder="1" applyAlignment="1">
      <alignment horizontal="center" vertical="center" wrapText="1"/>
    </xf>
    <xf numFmtId="173" fontId="1" fillId="33" borderId="40" xfId="0" applyNumberFormat="1" applyFont="1" applyFill="1" applyBorder="1" applyAlignment="1">
      <alignment horizontal="center" vertical="center" wrapText="1"/>
    </xf>
    <xf numFmtId="174" fontId="1" fillId="33" borderId="40" xfId="0" applyNumberFormat="1" applyFont="1" applyFill="1" applyBorder="1" applyAlignment="1">
      <alignment horizontal="center" vertical="center" wrapText="1"/>
    </xf>
    <xf numFmtId="174" fontId="1" fillId="33" borderId="42" xfId="0" applyNumberFormat="1" applyFont="1" applyFill="1" applyBorder="1" applyAlignment="1">
      <alignment horizontal="center" vertical="center" wrapText="1"/>
    </xf>
    <xf numFmtId="174" fontId="1" fillId="33" borderId="43" xfId="0" applyNumberFormat="1" applyFont="1" applyFill="1" applyBorder="1" applyAlignment="1">
      <alignment horizontal="center" vertical="center" wrapText="1"/>
    </xf>
    <xf numFmtId="174" fontId="1" fillId="33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8"/>
  <sheetViews>
    <sheetView tabSelected="1" workbookViewId="0" topLeftCell="A1">
      <selection activeCell="C5" sqref="C5"/>
    </sheetView>
  </sheetViews>
  <sheetFormatPr defaultColWidth="9.140625" defaultRowHeight="12.75"/>
  <cols>
    <col min="1" max="1" width="45.140625" style="1" customWidth="1"/>
    <col min="2" max="2" width="19.140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74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</row>
    <row r="2" spans="1:14" ht="12.75">
      <c r="A2" s="77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6"/>
      <c r="N2" s="76"/>
    </row>
    <row r="4" spans="1:12" s="5" customFormat="1" ht="19.5" customHeight="1">
      <c r="A4" s="79" t="s">
        <v>14</v>
      </c>
      <c r="B4" s="81" t="s">
        <v>9</v>
      </c>
      <c r="C4" s="85" t="s">
        <v>60</v>
      </c>
      <c r="D4" s="86"/>
      <c r="E4" s="86"/>
      <c r="F4" s="86"/>
      <c r="G4" s="87"/>
      <c r="H4" s="85" t="s">
        <v>2</v>
      </c>
      <c r="I4" s="86"/>
      <c r="J4" s="86"/>
      <c r="K4" s="86"/>
      <c r="L4" s="87"/>
    </row>
    <row r="5" spans="1:12" s="5" customFormat="1" ht="82.5" customHeight="1" thickBot="1">
      <c r="A5" s="80"/>
      <c r="B5" s="82"/>
      <c r="C5" s="83" t="s">
        <v>4</v>
      </c>
      <c r="D5" s="84" t="s">
        <v>12</v>
      </c>
      <c r="E5" s="83" t="s">
        <v>0</v>
      </c>
      <c r="F5" s="84" t="s">
        <v>1</v>
      </c>
      <c r="G5" s="84" t="s">
        <v>6</v>
      </c>
      <c r="H5" s="83" t="s">
        <v>8</v>
      </c>
      <c r="I5" s="83" t="s">
        <v>10</v>
      </c>
      <c r="J5" s="84" t="s">
        <v>3</v>
      </c>
      <c r="K5" s="84" t="s">
        <v>11</v>
      </c>
      <c r="L5" s="84" t="s">
        <v>5</v>
      </c>
    </row>
    <row r="6" spans="1:12" s="5" customFormat="1" ht="93.75" customHeight="1" thickBot="1">
      <c r="A6" s="55" t="s">
        <v>56</v>
      </c>
      <c r="B6" s="53" t="s">
        <v>55</v>
      </c>
      <c r="C6" s="63">
        <v>625</v>
      </c>
      <c r="D6" s="64">
        <f>C6/C28</f>
        <v>0.0021107997634553354</v>
      </c>
      <c r="E6" s="63">
        <v>0</v>
      </c>
      <c r="F6" s="64">
        <f>E6/E28</f>
        <v>0</v>
      </c>
      <c r="G6" s="61">
        <f aca="true" t="shared" si="0" ref="G6:G16">E6/C6</f>
        <v>0</v>
      </c>
      <c r="H6" s="63">
        <v>0</v>
      </c>
      <c r="I6" s="63">
        <v>0</v>
      </c>
      <c r="J6" s="64">
        <f>I6/I28</f>
        <v>0</v>
      </c>
      <c r="K6" s="62" t="e">
        <f aca="true" t="shared" si="1" ref="K6:K14">I6/H6</f>
        <v>#DIV/0!</v>
      </c>
      <c r="L6" s="62" t="e">
        <f aca="true" t="shared" si="2" ref="L6:L14">E6/I6</f>
        <v>#DIV/0!</v>
      </c>
    </row>
    <row r="7" spans="1:12" s="5" customFormat="1" ht="82.5" customHeight="1" thickBot="1">
      <c r="A7" s="71" t="s">
        <v>57</v>
      </c>
      <c r="B7" s="54" t="s">
        <v>53</v>
      </c>
      <c r="C7" s="72">
        <v>1342.2</v>
      </c>
      <c r="D7" s="73">
        <f>C7/C28</f>
        <v>0.004532984708015602</v>
      </c>
      <c r="E7" s="72">
        <v>0</v>
      </c>
      <c r="F7" s="73">
        <f>E7/E28</f>
        <v>0</v>
      </c>
      <c r="G7" s="61">
        <f t="shared" si="0"/>
        <v>0</v>
      </c>
      <c r="H7" s="72">
        <v>0</v>
      </c>
      <c r="I7" s="72">
        <v>0</v>
      </c>
      <c r="J7" s="73">
        <f>I7/I28</f>
        <v>0</v>
      </c>
      <c r="K7" s="62" t="e">
        <f t="shared" si="1"/>
        <v>#DIV/0!</v>
      </c>
      <c r="L7" s="62" t="e">
        <f t="shared" si="2"/>
        <v>#DIV/0!</v>
      </c>
    </row>
    <row r="8" spans="1:12" s="5" customFormat="1" ht="100.5" customHeight="1" thickBot="1">
      <c r="A8" s="71" t="s">
        <v>58</v>
      </c>
      <c r="B8" s="54" t="s">
        <v>54</v>
      </c>
      <c r="C8" s="72">
        <v>8657</v>
      </c>
      <c r="D8" s="73">
        <f>C8/C28</f>
        <v>0.029237109683572543</v>
      </c>
      <c r="E8" s="72">
        <v>3581.9</v>
      </c>
      <c r="F8" s="73">
        <f>E8/E28</f>
        <v>0.025588600681667347</v>
      </c>
      <c r="G8" s="61">
        <f t="shared" si="0"/>
        <v>0.4137576527665473</v>
      </c>
      <c r="H8" s="72">
        <v>0</v>
      </c>
      <c r="I8" s="72">
        <v>0</v>
      </c>
      <c r="J8" s="73">
        <f>I8/I28</f>
        <v>0</v>
      </c>
      <c r="K8" s="62" t="e">
        <f t="shared" si="1"/>
        <v>#DIV/0!</v>
      </c>
      <c r="L8" s="62" t="e">
        <f t="shared" si="2"/>
        <v>#DIV/0!</v>
      </c>
    </row>
    <row r="9" spans="1:12" s="5" customFormat="1" ht="82.5" customHeight="1" thickBot="1">
      <c r="A9" s="55" t="s">
        <v>50</v>
      </c>
      <c r="B9" s="53" t="s">
        <v>51</v>
      </c>
      <c r="C9" s="63">
        <v>0</v>
      </c>
      <c r="D9" s="64" t="e">
        <f>C9/C30</f>
        <v>#DIV/0!</v>
      </c>
      <c r="E9" s="63">
        <v>0</v>
      </c>
      <c r="F9" s="64" t="e">
        <f>E9/E30</f>
        <v>#DIV/0!</v>
      </c>
      <c r="G9" s="61" t="e">
        <f>E9/C9</f>
        <v>#DIV/0!</v>
      </c>
      <c r="H9" s="63">
        <v>2115.7</v>
      </c>
      <c r="I9" s="63">
        <v>0</v>
      </c>
      <c r="J9" s="64" t="e">
        <f>I9/I30</f>
        <v>#DIV/0!</v>
      </c>
      <c r="K9" s="62">
        <f>I9/H9</f>
        <v>0</v>
      </c>
      <c r="L9" s="62" t="e">
        <f>E9/I9</f>
        <v>#DIV/0!</v>
      </c>
    </row>
    <row r="10" spans="1:12" s="5" customFormat="1" ht="90" customHeight="1" thickBot="1">
      <c r="A10" s="50" t="s">
        <v>38</v>
      </c>
      <c r="B10" s="54" t="s">
        <v>39</v>
      </c>
      <c r="C10" s="65">
        <v>2228.8</v>
      </c>
      <c r="D10" s="66">
        <f>C10/C28</f>
        <v>0.007527280820462803</v>
      </c>
      <c r="E10" s="65">
        <v>607.7</v>
      </c>
      <c r="F10" s="66">
        <f>E10/E28</f>
        <v>0.0043413251721849426</v>
      </c>
      <c r="G10" s="56">
        <f t="shared" si="0"/>
        <v>0.2726579325197416</v>
      </c>
      <c r="H10" s="65">
        <v>2557.3</v>
      </c>
      <c r="I10" s="65">
        <v>579.1</v>
      </c>
      <c r="J10" s="66">
        <f>I10/I28</f>
        <v>0.0043771267726569795</v>
      </c>
      <c r="K10" s="57">
        <f t="shared" si="1"/>
        <v>0.22644977124310794</v>
      </c>
      <c r="L10" s="57">
        <f t="shared" si="2"/>
        <v>1.0493869797962356</v>
      </c>
    </row>
    <row r="11" spans="1:12" s="5" customFormat="1" ht="90" customHeight="1" thickBot="1">
      <c r="A11" s="10" t="s">
        <v>40</v>
      </c>
      <c r="B11" s="53" t="s">
        <v>41</v>
      </c>
      <c r="C11" s="67">
        <v>2731.7</v>
      </c>
      <c r="D11" s="68">
        <f>C11/C28</f>
        <v>0.009225714742129503</v>
      </c>
      <c r="E11" s="67">
        <v>947.2</v>
      </c>
      <c r="F11" s="68">
        <f>E11/E28</f>
        <v>0.006766666452350794</v>
      </c>
      <c r="G11" s="58">
        <f t="shared" si="0"/>
        <v>0.3467437859208552</v>
      </c>
      <c r="H11" s="67">
        <v>4453.8</v>
      </c>
      <c r="I11" s="67">
        <v>1068.3</v>
      </c>
      <c r="J11" s="68">
        <f>I11/I28</f>
        <v>0.008074744484941202</v>
      </c>
      <c r="K11" s="59">
        <f t="shared" si="1"/>
        <v>0.2398625892496295</v>
      </c>
      <c r="L11" s="60">
        <f t="shared" si="2"/>
        <v>0.8866423289338202</v>
      </c>
    </row>
    <row r="12" spans="1:12" s="5" customFormat="1" ht="90" customHeight="1" thickBot="1">
      <c r="A12" s="18" t="s">
        <v>42</v>
      </c>
      <c r="B12" s="53" t="s">
        <v>43</v>
      </c>
      <c r="C12" s="67">
        <v>38</v>
      </c>
      <c r="D12" s="68">
        <f>C12/C28</f>
        <v>0.00012833662561808438</v>
      </c>
      <c r="E12" s="67">
        <v>3.2</v>
      </c>
      <c r="F12" s="68">
        <f>E12/E28</f>
        <v>2.286035963632025E-05</v>
      </c>
      <c r="G12" s="58">
        <f t="shared" si="0"/>
        <v>0.08421052631578947</v>
      </c>
      <c r="H12" s="67">
        <v>38</v>
      </c>
      <c r="I12" s="67">
        <v>0</v>
      </c>
      <c r="J12" s="68">
        <f>I12/I28</f>
        <v>0</v>
      </c>
      <c r="K12" s="59">
        <f t="shared" si="1"/>
        <v>0</v>
      </c>
      <c r="L12" s="60" t="e">
        <f t="shared" si="2"/>
        <v>#DIV/0!</v>
      </c>
    </row>
    <row r="13" spans="1:12" s="5" customFormat="1" ht="90" customHeight="1" thickBot="1">
      <c r="A13" s="50" t="s">
        <v>44</v>
      </c>
      <c r="B13" s="51" t="s">
        <v>32</v>
      </c>
      <c r="C13" s="52">
        <v>0</v>
      </c>
      <c r="D13" s="14">
        <f>C13/C28</f>
        <v>0</v>
      </c>
      <c r="E13" s="13">
        <v>0</v>
      </c>
      <c r="F13" s="14">
        <f>E13/E28</f>
        <v>0</v>
      </c>
      <c r="G13" s="14" t="e">
        <f t="shared" si="0"/>
        <v>#DIV/0!</v>
      </c>
      <c r="H13" s="52">
        <v>21661.3</v>
      </c>
      <c r="I13" s="13">
        <v>8995</v>
      </c>
      <c r="J13" s="15">
        <f>I13/I28</f>
        <v>0.06798869853229067</v>
      </c>
      <c r="K13" s="16">
        <f t="shared" si="1"/>
        <v>0.4152567020446603</v>
      </c>
      <c r="L13" s="17">
        <f t="shared" si="2"/>
        <v>0</v>
      </c>
    </row>
    <row r="14" spans="1:12" s="5" customFormat="1" ht="74.25" customHeight="1" thickBot="1">
      <c r="A14" s="10" t="s">
        <v>15</v>
      </c>
      <c r="B14" s="20" t="s">
        <v>16</v>
      </c>
      <c r="C14" s="19">
        <v>84</v>
      </c>
      <c r="D14" s="7">
        <f>C14/C28</f>
        <v>0.0002836914882083971</v>
      </c>
      <c r="E14" s="11">
        <v>0</v>
      </c>
      <c r="F14" s="7">
        <f>E14/E28</f>
        <v>0</v>
      </c>
      <c r="G14" s="7">
        <f t="shared" si="0"/>
        <v>0</v>
      </c>
      <c r="H14" s="19">
        <v>235.8</v>
      </c>
      <c r="I14" s="11">
        <v>0</v>
      </c>
      <c r="J14" s="6">
        <f>I14/I28</f>
        <v>0</v>
      </c>
      <c r="K14" s="8">
        <f t="shared" si="1"/>
        <v>0</v>
      </c>
      <c r="L14" s="12" t="e">
        <f t="shared" si="2"/>
        <v>#DIV/0!</v>
      </c>
    </row>
    <row r="15" spans="1:12" s="5" customFormat="1" ht="66" customHeight="1" thickBot="1">
      <c r="A15" s="10" t="s">
        <v>17</v>
      </c>
      <c r="B15" s="24" t="s">
        <v>18</v>
      </c>
      <c r="C15" s="11">
        <v>2819.7</v>
      </c>
      <c r="D15" s="7">
        <f>C15/C28</f>
        <v>0.009522915348824015</v>
      </c>
      <c r="E15" s="11">
        <v>803.9</v>
      </c>
      <c r="F15" s="7">
        <f>E15/E28</f>
        <v>0.0057429509723868274</v>
      </c>
      <c r="G15" s="7">
        <f t="shared" si="0"/>
        <v>0.28510125190623115</v>
      </c>
      <c r="H15" s="11">
        <v>0</v>
      </c>
      <c r="I15" s="11">
        <v>0</v>
      </c>
      <c r="J15" s="6">
        <f>I15/I28</f>
        <v>0</v>
      </c>
      <c r="K15" s="8" t="e">
        <f aca="true" t="shared" si="3" ref="K15:K28">I15/H15</f>
        <v>#DIV/0!</v>
      </c>
      <c r="L15" s="9" t="e">
        <f aca="true" t="shared" si="4" ref="L15:L28">E15/I15</f>
        <v>#DIV/0!</v>
      </c>
    </row>
    <row r="16" spans="1:12" s="5" customFormat="1" ht="66" customHeight="1" thickBot="1">
      <c r="A16" s="69" t="s">
        <v>52</v>
      </c>
      <c r="B16" s="26" t="s">
        <v>33</v>
      </c>
      <c r="C16" s="70">
        <v>35.7</v>
      </c>
      <c r="D16" s="7">
        <f>C16/C28</f>
        <v>0.00012056888248856877</v>
      </c>
      <c r="E16" s="11">
        <v>0</v>
      </c>
      <c r="F16" s="7">
        <f>E16/E28</f>
        <v>0</v>
      </c>
      <c r="G16" s="7">
        <f t="shared" si="0"/>
        <v>0</v>
      </c>
      <c r="H16" s="70">
        <v>60</v>
      </c>
      <c r="I16" s="11">
        <v>0</v>
      </c>
      <c r="J16" s="6">
        <f>I16/I28</f>
        <v>0</v>
      </c>
      <c r="K16" s="8">
        <f t="shared" si="3"/>
        <v>0</v>
      </c>
      <c r="L16" s="9" t="e">
        <f t="shared" si="4"/>
        <v>#DIV/0!</v>
      </c>
    </row>
    <row r="17" spans="1:12" s="5" customFormat="1" ht="75.75" customHeight="1" thickBot="1">
      <c r="A17" s="10" t="s">
        <v>19</v>
      </c>
      <c r="B17" s="51" t="s">
        <v>20</v>
      </c>
      <c r="C17" s="11">
        <v>2010</v>
      </c>
      <c r="D17" s="7">
        <f>C17/C28</f>
        <v>0.006788332039272359</v>
      </c>
      <c r="E17" s="11">
        <v>1898.9</v>
      </c>
      <c r="F17" s="7">
        <f>E17/E28</f>
        <v>0.013565480285440164</v>
      </c>
      <c r="G17" s="7">
        <f aca="true" t="shared" si="5" ref="G17:G28">E17/C17</f>
        <v>0.9447263681592041</v>
      </c>
      <c r="H17" s="11">
        <v>3201.9</v>
      </c>
      <c r="I17" s="11">
        <v>23.4</v>
      </c>
      <c r="J17" s="6">
        <f>I17/I28</f>
        <v>0.00017686887667099516</v>
      </c>
      <c r="K17" s="8">
        <f t="shared" si="3"/>
        <v>0.007308160779537149</v>
      </c>
      <c r="L17" s="9">
        <f t="shared" si="4"/>
        <v>81.14957264957266</v>
      </c>
    </row>
    <row r="18" spans="1:12" s="5" customFormat="1" ht="47.25" customHeight="1" thickBot="1">
      <c r="A18" s="10" t="s">
        <v>36</v>
      </c>
      <c r="B18" s="20" t="s">
        <v>37</v>
      </c>
      <c r="C18" s="28">
        <v>790.2</v>
      </c>
      <c r="D18" s="29">
        <f>C18/C28</f>
        <v>0.0026687263569318497</v>
      </c>
      <c r="E18" s="49">
        <v>119.1</v>
      </c>
      <c r="F18" s="29">
        <f>E18/E28</f>
        <v>0.0008508340102142943</v>
      </c>
      <c r="G18" s="7">
        <f t="shared" si="5"/>
        <v>0.15072133637053908</v>
      </c>
      <c r="H18" s="28">
        <v>0</v>
      </c>
      <c r="I18" s="49">
        <v>0</v>
      </c>
      <c r="J18" s="30">
        <f>I18/I28</f>
        <v>0</v>
      </c>
      <c r="K18" s="8" t="e">
        <f t="shared" si="3"/>
        <v>#DIV/0!</v>
      </c>
      <c r="L18" s="9" t="e">
        <f t="shared" si="4"/>
        <v>#DIV/0!</v>
      </c>
    </row>
    <row r="19" spans="1:12" s="5" customFormat="1" ht="57.75" customHeight="1" thickBot="1">
      <c r="A19" s="18" t="s">
        <v>45</v>
      </c>
      <c r="B19" s="20" t="s">
        <v>34</v>
      </c>
      <c r="C19" s="13">
        <v>340</v>
      </c>
      <c r="D19" s="14">
        <f>C19/C28</f>
        <v>0.0011482750713197023</v>
      </c>
      <c r="E19" s="48">
        <v>202.7</v>
      </c>
      <c r="F19" s="14">
        <f>E19/E28</f>
        <v>0.0014480609057131609</v>
      </c>
      <c r="G19" s="14">
        <f t="shared" si="5"/>
        <v>0.5961764705882353</v>
      </c>
      <c r="H19" s="13">
        <v>320</v>
      </c>
      <c r="I19" s="48">
        <v>197.5</v>
      </c>
      <c r="J19" s="15">
        <f>I19/I28</f>
        <v>0.0014928035530992114</v>
      </c>
      <c r="K19" s="8">
        <f t="shared" si="3"/>
        <v>0.6171875</v>
      </c>
      <c r="L19" s="9">
        <f t="shared" si="4"/>
        <v>1.0263291139240507</v>
      </c>
    </row>
    <row r="20" spans="1:12" s="5" customFormat="1" ht="45" customHeight="1" thickBot="1">
      <c r="A20" s="10" t="s">
        <v>46</v>
      </c>
      <c r="B20" s="20" t="s">
        <v>21</v>
      </c>
      <c r="C20" s="11">
        <v>10</v>
      </c>
      <c r="D20" s="7">
        <f>C20/C28</f>
        <v>3.377279621528537E-05</v>
      </c>
      <c r="E20" s="11">
        <v>0</v>
      </c>
      <c r="F20" s="7">
        <f>E20/E28</f>
        <v>0</v>
      </c>
      <c r="G20" s="7">
        <f t="shared" si="5"/>
        <v>0</v>
      </c>
      <c r="H20" s="11">
        <v>10</v>
      </c>
      <c r="I20" s="11">
        <v>0</v>
      </c>
      <c r="J20" s="6">
        <f>I20/I28</f>
        <v>0</v>
      </c>
      <c r="K20" s="8">
        <f t="shared" si="3"/>
        <v>0</v>
      </c>
      <c r="L20" s="9" t="e">
        <f t="shared" si="4"/>
        <v>#DIV/0!</v>
      </c>
    </row>
    <row r="21" spans="1:12" s="5" customFormat="1" ht="66" customHeight="1" thickBot="1">
      <c r="A21" s="18" t="s">
        <v>22</v>
      </c>
      <c r="B21" s="20" t="s">
        <v>23</v>
      </c>
      <c r="C21" s="11">
        <v>220.5</v>
      </c>
      <c r="D21" s="7">
        <f>C21/C28</f>
        <v>0.0007446901565470424</v>
      </c>
      <c r="E21" s="11">
        <v>0</v>
      </c>
      <c r="F21" s="7">
        <f>E21/E28</f>
        <v>0</v>
      </c>
      <c r="G21" s="7">
        <f t="shared" si="5"/>
        <v>0</v>
      </c>
      <c r="H21" s="11">
        <v>280.7</v>
      </c>
      <c r="I21" s="11">
        <v>0</v>
      </c>
      <c r="J21" s="6">
        <f>I21/I28</f>
        <v>0</v>
      </c>
      <c r="K21" s="8">
        <f t="shared" si="3"/>
        <v>0</v>
      </c>
      <c r="L21" s="9" t="e">
        <f t="shared" si="4"/>
        <v>#DIV/0!</v>
      </c>
    </row>
    <row r="22" spans="1:12" s="5" customFormat="1" ht="98.25" customHeight="1" thickBot="1">
      <c r="A22" s="10" t="s">
        <v>47</v>
      </c>
      <c r="B22" s="20" t="s">
        <v>24</v>
      </c>
      <c r="C22" s="11">
        <v>271.3</v>
      </c>
      <c r="D22" s="7">
        <f>C22/C28</f>
        <v>0.000916255961320692</v>
      </c>
      <c r="E22" s="11">
        <v>271.3</v>
      </c>
      <c r="F22" s="7">
        <f>E22/E28</f>
        <v>0.0019381298654167762</v>
      </c>
      <c r="G22" s="7">
        <f t="shared" si="5"/>
        <v>1</v>
      </c>
      <c r="H22" s="11">
        <v>492.2</v>
      </c>
      <c r="I22" s="11">
        <v>85.7</v>
      </c>
      <c r="J22" s="6">
        <f>I22/I28</f>
        <v>0.0006477633645600123</v>
      </c>
      <c r="K22" s="8">
        <f t="shared" si="3"/>
        <v>0.1741162129215766</v>
      </c>
      <c r="L22" s="9">
        <f t="shared" si="4"/>
        <v>3.1656942823803966</v>
      </c>
    </row>
    <row r="23" spans="1:12" s="5" customFormat="1" ht="72.75" customHeight="1" thickBot="1">
      <c r="A23" s="18" t="s">
        <v>48</v>
      </c>
      <c r="B23" s="20" t="s">
        <v>25</v>
      </c>
      <c r="C23" s="11">
        <v>4650</v>
      </c>
      <c r="D23" s="7">
        <f>C23/C28</f>
        <v>0.015704350240107696</v>
      </c>
      <c r="E23" s="11">
        <v>2669.5</v>
      </c>
      <c r="F23" s="7">
        <f>E23/E28</f>
        <v>0.019070540640361535</v>
      </c>
      <c r="G23" s="7">
        <f t="shared" si="5"/>
        <v>0.5740860215053764</v>
      </c>
      <c r="H23" s="11">
        <v>2868.1</v>
      </c>
      <c r="I23" s="11">
        <v>1565.2</v>
      </c>
      <c r="J23" s="6">
        <f>I23/I28</f>
        <v>0.011830562639548788</v>
      </c>
      <c r="K23" s="8">
        <f t="shared" si="3"/>
        <v>0.5457271364317842</v>
      </c>
      <c r="L23" s="9">
        <f t="shared" si="4"/>
        <v>1.7055328392537694</v>
      </c>
    </row>
    <row r="24" spans="1:12" s="5" customFormat="1" ht="45" customHeight="1" thickBot="1">
      <c r="A24" s="10" t="s">
        <v>26</v>
      </c>
      <c r="B24" s="20" t="s">
        <v>27</v>
      </c>
      <c r="C24" s="11">
        <v>13490.9</v>
      </c>
      <c r="D24" s="7">
        <f>C24/C28</f>
        <v>0.045562541646079334</v>
      </c>
      <c r="E24" s="11">
        <v>1432.6</v>
      </c>
      <c r="F24" s="7">
        <f>E24/E28</f>
        <v>0.010234297254685122</v>
      </c>
      <c r="G24" s="7">
        <f t="shared" si="5"/>
        <v>0.10619009851084805</v>
      </c>
      <c r="H24" s="11">
        <v>11652.7</v>
      </c>
      <c r="I24" s="11">
        <v>3126.6</v>
      </c>
      <c r="J24" s="6">
        <f>I24/I28</f>
        <v>0.023632402982886047</v>
      </c>
      <c r="K24" s="8">
        <f t="shared" si="3"/>
        <v>0.268315497695813</v>
      </c>
      <c r="L24" s="9">
        <f t="shared" si="4"/>
        <v>0.45819740292969996</v>
      </c>
    </row>
    <row r="25" spans="1:12" s="5" customFormat="1" ht="51" customHeight="1" thickBot="1">
      <c r="A25" s="10" t="s">
        <v>28</v>
      </c>
      <c r="B25" s="20" t="s">
        <v>29</v>
      </c>
      <c r="C25" s="11">
        <v>204833.1</v>
      </c>
      <c r="D25" s="7">
        <f>C25/C28</f>
        <v>0.6917786544445169</v>
      </c>
      <c r="E25" s="45">
        <v>110501.2</v>
      </c>
      <c r="F25" s="7">
        <f>E25/E28</f>
        <v>0.7894053663265472</v>
      </c>
      <c r="G25" s="7">
        <f t="shared" si="5"/>
        <v>0.5394694509822875</v>
      </c>
      <c r="H25" s="11">
        <v>189548.3</v>
      </c>
      <c r="I25" s="45">
        <v>104028.2</v>
      </c>
      <c r="J25" s="6">
        <f>I25/I28</f>
        <v>0.7862970459874197</v>
      </c>
      <c r="K25" s="8">
        <f t="shared" si="3"/>
        <v>0.5488215932297995</v>
      </c>
      <c r="L25" s="9">
        <f t="shared" si="4"/>
        <v>1.062223512470657</v>
      </c>
    </row>
    <row r="26" spans="1:12" s="5" customFormat="1" ht="49.5" customHeight="1" thickBot="1">
      <c r="A26" s="23" t="s">
        <v>30</v>
      </c>
      <c r="B26" s="24" t="s">
        <v>31</v>
      </c>
      <c r="C26" s="25">
        <v>45656.9</v>
      </c>
      <c r="D26" s="7">
        <f>C26/C28</f>
        <v>0.15419611795216626</v>
      </c>
      <c r="E26" s="46">
        <v>15023.9</v>
      </c>
      <c r="F26" s="7">
        <f>E26/E28</f>
        <v>0.10732867410628494</v>
      </c>
      <c r="G26" s="7">
        <f t="shared" si="5"/>
        <v>0.3290608867443913</v>
      </c>
      <c r="H26" s="25">
        <v>28540.9</v>
      </c>
      <c r="I26" s="46">
        <v>11328.4</v>
      </c>
      <c r="J26" s="6">
        <f>I26/I28</f>
        <v>0.08562570010597016</v>
      </c>
      <c r="K26" s="8">
        <f t="shared" si="3"/>
        <v>0.3969181069973266</v>
      </c>
      <c r="L26" s="9">
        <f t="shared" si="4"/>
        <v>1.3262155291126725</v>
      </c>
    </row>
    <row r="27" spans="1:12" s="5" customFormat="1" ht="49.5" customHeight="1" thickBot="1">
      <c r="A27" s="27" t="s">
        <v>49</v>
      </c>
      <c r="B27" s="34" t="s">
        <v>35</v>
      </c>
      <c r="C27" s="35">
        <v>5261.3</v>
      </c>
      <c r="D27" s="31">
        <f>C27/C28</f>
        <v>0.01776888127274809</v>
      </c>
      <c r="E27" s="47">
        <v>1917.2</v>
      </c>
      <c r="F27" s="32">
        <f>E27/E28</f>
        <v>0.01369621296711037</v>
      </c>
      <c r="G27" s="36">
        <f t="shared" si="5"/>
        <v>0.3643966320110999</v>
      </c>
      <c r="H27" s="35">
        <v>2736.6</v>
      </c>
      <c r="I27" s="47">
        <v>1304</v>
      </c>
      <c r="J27" s="21">
        <f>I27/I28</f>
        <v>0.009856282699956313</v>
      </c>
      <c r="K27" s="37">
        <f t="shared" si="3"/>
        <v>0.4765036907111014</v>
      </c>
      <c r="L27" s="22">
        <f t="shared" si="4"/>
        <v>1.4702453987730062</v>
      </c>
    </row>
    <row r="28" spans="1:12" s="5" customFormat="1" ht="19.5" customHeight="1" thickBot="1">
      <c r="A28" s="33" t="s">
        <v>7</v>
      </c>
      <c r="B28" s="38">
        <v>9600</v>
      </c>
      <c r="C28" s="39">
        <f>C6+C7+C8+C9+C10+C11+C12+C13+C14+C15+C16+C17+C18+C19+C20+C21+C22+C23+C24+C25+C26+C27</f>
        <v>296096.3</v>
      </c>
      <c r="D28" s="40">
        <f>C28/C28</f>
        <v>1</v>
      </c>
      <c r="E28" s="39">
        <f>E6+E7+E8+E9+E10+E11+E12+E13+E14+E15+E16+E17+E18+E19+E20+E21+E22+E23+E24+E25+E26+E27</f>
        <v>139980.30000000002</v>
      </c>
      <c r="F28" s="40">
        <f>E28/E28</f>
        <v>1</v>
      </c>
      <c r="G28" s="41">
        <f t="shared" si="5"/>
        <v>0.4727526146054511</v>
      </c>
      <c r="H28" s="39">
        <f>H6+H7+H8+H9+H10+H11+H12+H13+H14+H15+H16+H17+H18+H19+H20+H21+H22+H23+H24+H25+H26+H27</f>
        <v>270773.3</v>
      </c>
      <c r="I28" s="39">
        <f>I6+I7+I8+I9+I10+I11+I12+I13+I14+I15+I16+I17+I18+I19+I20+I21+I22+I23+I24+I25+I26+I27</f>
        <v>132301.4</v>
      </c>
      <c r="J28" s="42">
        <f>I28/I28</f>
        <v>1</v>
      </c>
      <c r="K28" s="43">
        <f t="shared" si="3"/>
        <v>0.48860578203242344</v>
      </c>
      <c r="L28" s="44">
        <f t="shared" si="4"/>
        <v>1.058040957994398</v>
      </c>
    </row>
  </sheetData>
  <sheetProtection/>
  <mergeCells count="6">
    <mergeCell ref="H4:L4"/>
    <mergeCell ref="A1:N1"/>
    <mergeCell ref="A2:N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2019-08-16T12:12:52Z</cp:lastPrinted>
  <dcterms:created xsi:type="dcterms:W3CDTF">2016-07-20T11:57:00Z</dcterms:created>
  <dcterms:modified xsi:type="dcterms:W3CDTF">2019-08-20T11:49:21Z</dcterms:modified>
  <cp:category/>
  <cp:version/>
  <cp:contentType/>
  <cp:contentStatus/>
</cp:coreProperties>
</file>